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3740" windowHeight="8850" activeTab="1"/>
  </bookViews>
  <sheets>
    <sheet name="10 bästa" sheetId="1" r:id="rId1"/>
    <sheet name="10 senaste" sheetId="2" r:id="rId2"/>
  </sheets>
  <definedNames/>
  <calcPr fullCalcOnLoad="1"/>
</workbook>
</file>

<file path=xl/sharedStrings.xml><?xml version="1.0" encoding="utf-8"?>
<sst xmlns="http://schemas.openxmlformats.org/spreadsheetml/2006/main" count="98" uniqueCount="38">
  <si>
    <t>Niloofar. M</t>
  </si>
  <si>
    <t>Gohar. M</t>
  </si>
  <si>
    <t>Johan. H</t>
  </si>
  <si>
    <t>Patrik. H</t>
  </si>
  <si>
    <t>John. N</t>
  </si>
  <si>
    <t>Dan. K</t>
  </si>
  <si>
    <t>Totalt</t>
  </si>
  <si>
    <t>Runda</t>
  </si>
  <si>
    <t>Klass</t>
  </si>
  <si>
    <t>Open</t>
  </si>
  <si>
    <t>Dam</t>
  </si>
  <si>
    <t>Uppdaterat</t>
  </si>
  <si>
    <t>Ulf. N</t>
  </si>
  <si>
    <t>De 10 bästa runderna</t>
  </si>
  <si>
    <t>Junior</t>
  </si>
  <si>
    <t>Eric. N</t>
  </si>
  <si>
    <t>Master</t>
  </si>
  <si>
    <t>De 10 senaste runderna</t>
  </si>
  <si>
    <t>Total</t>
  </si>
  <si>
    <t>Snitt</t>
  </si>
  <si>
    <t>Patrik.S</t>
  </si>
  <si>
    <t>Emil. J</t>
  </si>
  <si>
    <t>Viktor.L</t>
  </si>
  <si>
    <t>Liza.A</t>
  </si>
  <si>
    <t>Christoffer.B</t>
  </si>
  <si>
    <t>Oscar.S</t>
  </si>
  <si>
    <t>Sebastian.B</t>
  </si>
  <si>
    <t>Ingemar. D</t>
  </si>
  <si>
    <t>Ingemar.D</t>
  </si>
  <si>
    <t>Jens.Ö</t>
  </si>
  <si>
    <t>Daniel. E</t>
  </si>
  <si>
    <t>Joakim.S</t>
  </si>
  <si>
    <t>Niklas.E</t>
  </si>
  <si>
    <t>Jonatan.B</t>
  </si>
  <si>
    <t>Serie Resultat 2003</t>
  </si>
  <si>
    <t>Nya Pl.</t>
  </si>
  <si>
    <t>Hole in One</t>
  </si>
  <si>
    <t>Serie resultat 2003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</si>
</sst>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0.000"/>
    <numFmt numFmtId="176" formatCode="0.0"/>
  </numFmts>
  <fonts count="35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Tahoma"/>
      <family val="2"/>
    </font>
    <font>
      <sz val="1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4"/>
      <name val="Tahoma"/>
      <family val="2"/>
    </font>
    <font>
      <sz val="16"/>
      <name val="Tahoma"/>
      <family val="2"/>
    </font>
    <font>
      <sz val="17"/>
      <name val="Arial"/>
      <family val="0"/>
    </font>
    <font>
      <b/>
      <u val="single"/>
      <sz val="12"/>
      <color indexed="53"/>
      <name val="Tahoma"/>
      <family val="2"/>
    </font>
    <font>
      <sz val="36"/>
      <name val="Saloon"/>
      <family val="0"/>
    </font>
    <font>
      <b/>
      <sz val="10"/>
      <name val="Saloon"/>
      <family val="0"/>
    </font>
    <font>
      <sz val="10"/>
      <name val="Saloon"/>
      <family val="0"/>
    </font>
    <font>
      <sz val="14"/>
      <name val="Sylfaen"/>
      <family val="1"/>
    </font>
    <font>
      <u val="single"/>
      <sz val="14"/>
      <name val="Sylfaen"/>
      <family val="1"/>
    </font>
    <font>
      <sz val="14"/>
      <color indexed="9"/>
      <name val="Sylfaen"/>
      <family val="1"/>
    </font>
    <font>
      <sz val="14"/>
      <name val="Tahoma"/>
      <family val="2"/>
    </font>
    <font>
      <sz val="16"/>
      <name val="Zartbitter"/>
      <family val="0"/>
    </font>
    <font>
      <u val="single"/>
      <sz val="16"/>
      <name val="Tahoma"/>
      <family val="2"/>
    </font>
    <font>
      <b/>
      <sz val="16"/>
      <name val="Sylfaen"/>
      <family val="1"/>
    </font>
    <font>
      <b/>
      <sz val="14"/>
      <name val="Sylfaen"/>
      <family val="1"/>
    </font>
    <font>
      <sz val="18"/>
      <name val="Tahoma"/>
      <family val="2"/>
    </font>
    <font>
      <sz val="14"/>
      <name val="Arial"/>
      <family val="2"/>
    </font>
    <font>
      <sz val="26"/>
      <name val="Arial"/>
      <family val="2"/>
    </font>
    <font>
      <sz val="22"/>
      <name val="Kustom Kar"/>
      <family val="0"/>
    </font>
    <font>
      <sz val="10"/>
      <name val="Kustom Kar"/>
      <family val="0"/>
    </font>
    <font>
      <sz val="10"/>
      <name val="Sylfaen"/>
      <family val="1"/>
    </font>
    <font>
      <b/>
      <sz val="14"/>
      <name val="Kustom Kar"/>
      <family val="0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3" xfId="0" applyFont="1" applyBorder="1" applyAlignment="1">
      <alignment/>
    </xf>
    <xf numFmtId="0" fontId="21" fillId="0" borderId="3" xfId="0" applyFont="1" applyBorder="1" applyAlignment="1">
      <alignment horizontal="left"/>
    </xf>
    <xf numFmtId="0" fontId="22" fillId="2" borderId="1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7" fillId="0" borderId="0" xfId="0" applyFont="1" applyFill="1" applyAlignment="1">
      <alignment horizontal="left"/>
    </xf>
    <xf numFmtId="0" fontId="14" fillId="0" borderId="5" xfId="0" applyFont="1" applyBorder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6" fillId="0" borderId="2" xfId="0" applyFont="1" applyFill="1" applyBorder="1" applyAlignment="1">
      <alignment/>
    </xf>
    <xf numFmtId="0" fontId="26" fillId="0" borderId="2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Fill="1" applyAlignment="1">
      <alignment/>
    </xf>
    <xf numFmtId="0" fontId="26" fillId="0" borderId="4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28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="75" zoomScaleNormal="50" zoomScaleSheetLayoutView="75" workbookViewId="0" topLeftCell="A1">
      <selection activeCell="H8" sqref="H8"/>
    </sheetView>
  </sheetViews>
  <sheetFormatPr defaultColWidth="9.140625" defaultRowHeight="12.75"/>
  <cols>
    <col min="1" max="1" width="10.8515625" style="0" bestFit="1" customWidth="1"/>
    <col min="2" max="2" width="4.140625" style="81" bestFit="1" customWidth="1"/>
    <col min="3" max="3" width="19.00390625" style="0" bestFit="1" customWidth="1"/>
    <col min="4" max="4" width="9.00390625" style="9" bestFit="1" customWidth="1"/>
    <col min="5" max="14" width="6.28125" style="0" customWidth="1"/>
    <col min="15" max="15" width="10.00390625" style="3" bestFit="1" customWidth="1"/>
    <col min="16" max="16" width="10.57421875" style="3" bestFit="1" customWidth="1"/>
    <col min="18" max="18" width="14.28125" style="7" bestFit="1" customWidth="1"/>
  </cols>
  <sheetData>
    <row r="1" spans="1:18" s="21" customFormat="1" ht="45">
      <c r="A1" s="95" t="s">
        <v>37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R1" s="20"/>
    </row>
    <row r="2" spans="2:18" s="15" customFormat="1" ht="19.5">
      <c r="B2" s="77"/>
      <c r="D2" s="16"/>
      <c r="E2" s="97" t="s">
        <v>7</v>
      </c>
      <c r="F2" s="97"/>
      <c r="K2" s="98" t="s">
        <v>13</v>
      </c>
      <c r="L2" s="98"/>
      <c r="M2" s="98"/>
      <c r="N2" s="98"/>
      <c r="O2" s="98"/>
      <c r="P2" s="17"/>
      <c r="R2" s="18"/>
    </row>
    <row r="3" spans="1:16" s="48" customFormat="1" ht="21">
      <c r="A3" s="58" t="s">
        <v>35</v>
      </c>
      <c r="B3" s="72"/>
      <c r="C3" s="49"/>
      <c r="D3" s="50" t="s">
        <v>8</v>
      </c>
      <c r="E3" s="51">
        <v>1</v>
      </c>
      <c r="F3" s="52">
        <v>2</v>
      </c>
      <c r="G3" s="51">
        <v>3</v>
      </c>
      <c r="H3" s="51">
        <v>4</v>
      </c>
      <c r="I3" s="51">
        <v>5</v>
      </c>
      <c r="J3" s="51">
        <v>6</v>
      </c>
      <c r="K3" s="51">
        <v>7</v>
      </c>
      <c r="L3" s="51">
        <v>8</v>
      </c>
      <c r="M3" s="51">
        <v>9</v>
      </c>
      <c r="N3" s="59">
        <v>10</v>
      </c>
      <c r="O3" s="52" t="s">
        <v>6</v>
      </c>
      <c r="P3" s="94" t="s">
        <v>36</v>
      </c>
    </row>
    <row r="4" spans="1:16" s="40" customFormat="1" ht="19.5">
      <c r="A4" s="60">
        <v>1</v>
      </c>
      <c r="B4" s="35">
        <v>1</v>
      </c>
      <c r="C4" s="37" t="s">
        <v>2</v>
      </c>
      <c r="D4" s="38" t="s">
        <v>9</v>
      </c>
      <c r="E4" s="39">
        <v>44</v>
      </c>
      <c r="F4" s="35">
        <v>44</v>
      </c>
      <c r="G4" s="41">
        <v>45</v>
      </c>
      <c r="H4" s="41">
        <v>45</v>
      </c>
      <c r="I4" s="41">
        <v>46</v>
      </c>
      <c r="J4" s="41">
        <v>46</v>
      </c>
      <c r="K4" s="41">
        <v>46</v>
      </c>
      <c r="L4" s="41">
        <v>46</v>
      </c>
      <c r="M4" s="41">
        <v>46</v>
      </c>
      <c r="N4" s="41">
        <v>47</v>
      </c>
      <c r="O4" s="42">
        <f>SUM(E4:N4)</f>
        <v>455</v>
      </c>
      <c r="P4" s="93"/>
    </row>
    <row r="5" spans="1:16" s="40" customFormat="1" ht="19.5">
      <c r="A5" s="60">
        <v>2</v>
      </c>
      <c r="B5" s="35">
        <v>2</v>
      </c>
      <c r="C5" s="32" t="s">
        <v>0</v>
      </c>
      <c r="D5" s="43" t="s">
        <v>10</v>
      </c>
      <c r="E5" s="28">
        <v>45</v>
      </c>
      <c r="F5" s="35">
        <v>47</v>
      </c>
      <c r="G5" s="34">
        <v>48</v>
      </c>
      <c r="H5" s="34">
        <v>48</v>
      </c>
      <c r="I5" s="34">
        <v>48</v>
      </c>
      <c r="J5" s="34">
        <v>48</v>
      </c>
      <c r="K5" s="34">
        <v>48</v>
      </c>
      <c r="L5" s="34">
        <v>48</v>
      </c>
      <c r="M5" s="34">
        <v>48</v>
      </c>
      <c r="N5" s="34">
        <v>48</v>
      </c>
      <c r="O5" s="42">
        <f aca="true" t="shared" si="0" ref="O5:O23">SUM(E5:N5)</f>
        <v>476</v>
      </c>
      <c r="P5" s="93"/>
    </row>
    <row r="6" spans="1:16" s="40" customFormat="1" ht="19.5">
      <c r="A6" s="60">
        <v>3</v>
      </c>
      <c r="B6" s="35">
        <v>3</v>
      </c>
      <c r="C6" s="32" t="s">
        <v>15</v>
      </c>
      <c r="D6" s="43" t="s">
        <v>14</v>
      </c>
      <c r="E6" s="35">
        <v>46</v>
      </c>
      <c r="F6" s="34">
        <v>47</v>
      </c>
      <c r="G6" s="34">
        <v>48</v>
      </c>
      <c r="H6" s="34">
        <v>48</v>
      </c>
      <c r="I6" s="34">
        <v>48</v>
      </c>
      <c r="J6" s="35">
        <v>48</v>
      </c>
      <c r="K6" s="35">
        <v>48</v>
      </c>
      <c r="L6" s="34">
        <v>49</v>
      </c>
      <c r="M6" s="35">
        <v>49</v>
      </c>
      <c r="N6" s="35">
        <v>49</v>
      </c>
      <c r="O6" s="42">
        <f t="shared" si="0"/>
        <v>480</v>
      </c>
      <c r="P6" s="93">
        <v>1</v>
      </c>
    </row>
    <row r="7" spans="1:16" s="40" customFormat="1" ht="19.5">
      <c r="A7" s="60">
        <v>4</v>
      </c>
      <c r="B7" s="35">
        <v>4</v>
      </c>
      <c r="C7" s="32" t="s">
        <v>4</v>
      </c>
      <c r="D7" s="43" t="s">
        <v>14</v>
      </c>
      <c r="E7" s="34">
        <v>47</v>
      </c>
      <c r="F7" s="34">
        <v>47</v>
      </c>
      <c r="G7" s="34">
        <v>48</v>
      </c>
      <c r="H7" s="35">
        <v>48</v>
      </c>
      <c r="I7" s="35">
        <v>48</v>
      </c>
      <c r="J7" s="34">
        <v>49</v>
      </c>
      <c r="K7" s="34">
        <v>49</v>
      </c>
      <c r="L7" s="34">
        <v>49</v>
      </c>
      <c r="M7" s="34">
        <v>49</v>
      </c>
      <c r="N7" s="34">
        <v>49</v>
      </c>
      <c r="O7" s="42">
        <f t="shared" si="0"/>
        <v>483</v>
      </c>
      <c r="P7" s="93"/>
    </row>
    <row r="8" spans="1:16" s="40" customFormat="1" ht="19.5">
      <c r="A8" s="60">
        <v>5</v>
      </c>
      <c r="B8" s="35">
        <v>5</v>
      </c>
      <c r="C8" s="32" t="s">
        <v>20</v>
      </c>
      <c r="D8" s="43" t="s">
        <v>9</v>
      </c>
      <c r="E8" s="34">
        <v>47</v>
      </c>
      <c r="F8" s="35">
        <v>47</v>
      </c>
      <c r="G8" s="34">
        <v>49</v>
      </c>
      <c r="H8" s="34">
        <v>49</v>
      </c>
      <c r="I8" s="34">
        <v>49</v>
      </c>
      <c r="J8" s="35">
        <v>49</v>
      </c>
      <c r="K8" s="34">
        <v>49</v>
      </c>
      <c r="L8" s="34">
        <v>50</v>
      </c>
      <c r="M8" s="34">
        <v>50</v>
      </c>
      <c r="N8" s="34">
        <v>50</v>
      </c>
      <c r="O8" s="42">
        <f t="shared" si="0"/>
        <v>489</v>
      </c>
      <c r="P8" s="93"/>
    </row>
    <row r="9" spans="1:16" s="40" customFormat="1" ht="19.5">
      <c r="A9" s="60">
        <v>6</v>
      </c>
      <c r="B9" s="35">
        <v>6</v>
      </c>
      <c r="C9" s="32" t="s">
        <v>21</v>
      </c>
      <c r="D9" s="43" t="s">
        <v>14</v>
      </c>
      <c r="E9" s="34">
        <v>46</v>
      </c>
      <c r="F9" s="34">
        <v>46</v>
      </c>
      <c r="G9" s="34">
        <v>47</v>
      </c>
      <c r="H9" s="34">
        <v>48</v>
      </c>
      <c r="I9" s="34">
        <v>50</v>
      </c>
      <c r="J9" s="34">
        <v>52</v>
      </c>
      <c r="K9" s="34">
        <v>53</v>
      </c>
      <c r="L9" s="34">
        <v>53</v>
      </c>
      <c r="M9" s="34">
        <v>54</v>
      </c>
      <c r="N9" s="34">
        <v>55</v>
      </c>
      <c r="O9" s="42">
        <f t="shared" si="0"/>
        <v>504</v>
      </c>
      <c r="P9" s="93"/>
    </row>
    <row r="10" spans="1:16" s="40" customFormat="1" ht="19.5">
      <c r="A10" s="60">
        <v>7</v>
      </c>
      <c r="B10" s="35">
        <v>7</v>
      </c>
      <c r="C10" s="32" t="s">
        <v>5</v>
      </c>
      <c r="D10" s="43" t="s">
        <v>9</v>
      </c>
      <c r="E10" s="34">
        <v>49</v>
      </c>
      <c r="F10" s="34">
        <v>49</v>
      </c>
      <c r="G10" s="34">
        <v>50</v>
      </c>
      <c r="H10" s="35">
        <v>50</v>
      </c>
      <c r="I10" s="34">
        <v>51</v>
      </c>
      <c r="J10" s="34">
        <v>51</v>
      </c>
      <c r="K10" s="34">
        <v>51</v>
      </c>
      <c r="L10" s="34">
        <v>52</v>
      </c>
      <c r="M10" s="34">
        <v>52</v>
      </c>
      <c r="N10" s="34">
        <v>52</v>
      </c>
      <c r="O10" s="42">
        <f>SUM(E10:N10)</f>
        <v>507</v>
      </c>
      <c r="P10" s="93">
        <v>17</v>
      </c>
    </row>
    <row r="11" spans="1:16" s="40" customFormat="1" ht="19.5">
      <c r="A11" s="60">
        <v>8</v>
      </c>
      <c r="B11" s="35">
        <v>8</v>
      </c>
      <c r="C11" s="32" t="s">
        <v>3</v>
      </c>
      <c r="D11" s="43" t="s">
        <v>9</v>
      </c>
      <c r="E11" s="35">
        <v>48</v>
      </c>
      <c r="F11" s="35">
        <v>49</v>
      </c>
      <c r="G11" s="34">
        <v>50</v>
      </c>
      <c r="H11" s="34">
        <v>51</v>
      </c>
      <c r="I11" s="34">
        <v>51</v>
      </c>
      <c r="J11" s="34">
        <v>52</v>
      </c>
      <c r="K11" s="34">
        <v>52</v>
      </c>
      <c r="L11" s="34">
        <v>52</v>
      </c>
      <c r="M11" s="34">
        <v>52</v>
      </c>
      <c r="N11" s="34">
        <v>52</v>
      </c>
      <c r="O11" s="42">
        <f>SUM(E11:N11)</f>
        <v>509</v>
      </c>
      <c r="P11" s="93"/>
    </row>
    <row r="12" spans="1:16" s="40" customFormat="1" ht="19.5">
      <c r="A12" s="60">
        <v>9</v>
      </c>
      <c r="B12" s="35">
        <v>9</v>
      </c>
      <c r="C12" s="32" t="s">
        <v>1</v>
      </c>
      <c r="D12" s="43" t="s">
        <v>10</v>
      </c>
      <c r="E12" s="34">
        <v>51</v>
      </c>
      <c r="F12" s="34">
        <v>52</v>
      </c>
      <c r="G12" s="34">
        <v>52</v>
      </c>
      <c r="H12" s="34">
        <v>53</v>
      </c>
      <c r="I12" s="34">
        <v>53</v>
      </c>
      <c r="J12" s="34">
        <v>53</v>
      </c>
      <c r="K12" s="34">
        <v>54</v>
      </c>
      <c r="L12" s="34">
        <v>54</v>
      </c>
      <c r="M12" s="34">
        <v>54</v>
      </c>
      <c r="N12" s="34">
        <v>55</v>
      </c>
      <c r="O12" s="42">
        <f t="shared" si="0"/>
        <v>531</v>
      </c>
      <c r="P12" s="93">
        <v>8</v>
      </c>
    </row>
    <row r="13" spans="1:16" s="40" customFormat="1" ht="19.5">
      <c r="A13" s="60">
        <v>10</v>
      </c>
      <c r="B13" s="35">
        <v>10</v>
      </c>
      <c r="C13" s="32" t="s">
        <v>22</v>
      </c>
      <c r="D13" s="43" t="s">
        <v>14</v>
      </c>
      <c r="E13" s="34">
        <v>52</v>
      </c>
      <c r="F13" s="34">
        <v>52</v>
      </c>
      <c r="G13" s="34">
        <v>54</v>
      </c>
      <c r="H13" s="34">
        <v>54</v>
      </c>
      <c r="I13" s="34">
        <v>54</v>
      </c>
      <c r="J13" s="34">
        <v>55</v>
      </c>
      <c r="K13" s="34">
        <v>56</v>
      </c>
      <c r="L13" s="34">
        <v>56</v>
      </c>
      <c r="M13" s="34">
        <v>56</v>
      </c>
      <c r="N13" s="34">
        <v>57</v>
      </c>
      <c r="O13" s="42">
        <f t="shared" si="0"/>
        <v>546</v>
      </c>
      <c r="P13" s="93"/>
    </row>
    <row r="14" spans="1:16" s="40" customFormat="1" ht="19.5">
      <c r="A14" s="60">
        <v>11</v>
      </c>
      <c r="B14" s="35">
        <v>11</v>
      </c>
      <c r="C14" s="32" t="s">
        <v>26</v>
      </c>
      <c r="D14" s="43" t="s">
        <v>14</v>
      </c>
      <c r="E14" s="35">
        <v>59</v>
      </c>
      <c r="F14" s="34">
        <v>60</v>
      </c>
      <c r="G14" s="34">
        <v>61</v>
      </c>
      <c r="H14" s="35">
        <v>62</v>
      </c>
      <c r="I14" s="34">
        <v>62</v>
      </c>
      <c r="J14" s="35">
        <v>62</v>
      </c>
      <c r="K14" s="34">
        <v>63</v>
      </c>
      <c r="L14" s="35">
        <v>63</v>
      </c>
      <c r="M14" s="35">
        <v>63</v>
      </c>
      <c r="N14" s="35">
        <v>63</v>
      </c>
      <c r="O14" s="42">
        <f>SUM(E14:N14)</f>
        <v>618</v>
      </c>
      <c r="P14" s="93"/>
    </row>
    <row r="15" spans="1:16" s="40" customFormat="1" ht="19.5">
      <c r="A15" s="60">
        <v>12</v>
      </c>
      <c r="B15" s="35">
        <v>12</v>
      </c>
      <c r="C15" s="32" t="s">
        <v>28</v>
      </c>
      <c r="D15" s="43" t="s">
        <v>14</v>
      </c>
      <c r="E15" s="34">
        <v>57</v>
      </c>
      <c r="F15" s="35">
        <v>60</v>
      </c>
      <c r="G15" s="34">
        <v>62</v>
      </c>
      <c r="H15" s="35">
        <v>62</v>
      </c>
      <c r="I15" s="34">
        <v>63</v>
      </c>
      <c r="J15" s="34">
        <v>65</v>
      </c>
      <c r="K15" s="35">
        <v>66</v>
      </c>
      <c r="L15" s="34">
        <v>67</v>
      </c>
      <c r="M15" s="34">
        <v>69</v>
      </c>
      <c r="N15" s="34">
        <v>69</v>
      </c>
      <c r="O15" s="42">
        <f>SUM(E15:N15)</f>
        <v>640</v>
      </c>
      <c r="P15" s="93"/>
    </row>
    <row r="16" spans="1:16" s="40" customFormat="1" ht="19.5">
      <c r="A16" s="60">
        <v>13</v>
      </c>
      <c r="B16" s="35">
        <v>13</v>
      </c>
      <c r="C16" s="32" t="s">
        <v>24</v>
      </c>
      <c r="D16" s="43" t="s">
        <v>14</v>
      </c>
      <c r="E16" s="35">
        <v>57</v>
      </c>
      <c r="F16" s="35">
        <v>59</v>
      </c>
      <c r="G16" s="34">
        <v>64</v>
      </c>
      <c r="H16" s="34">
        <v>65</v>
      </c>
      <c r="I16" s="34">
        <v>65</v>
      </c>
      <c r="J16" s="34">
        <v>66</v>
      </c>
      <c r="K16" s="34">
        <v>68</v>
      </c>
      <c r="L16" s="35">
        <v>68</v>
      </c>
      <c r="M16" s="34">
        <v>69</v>
      </c>
      <c r="N16" s="34">
        <v>69</v>
      </c>
      <c r="O16" s="42">
        <f>SUM(E16:N16)</f>
        <v>650</v>
      </c>
      <c r="P16" s="93"/>
    </row>
    <row r="17" spans="1:16" s="40" customFormat="1" ht="19.5">
      <c r="A17" s="60">
        <v>14</v>
      </c>
      <c r="B17" s="35">
        <v>14</v>
      </c>
      <c r="C17" s="32" t="s">
        <v>25</v>
      </c>
      <c r="D17" s="43" t="s">
        <v>14</v>
      </c>
      <c r="E17" s="35">
        <v>61</v>
      </c>
      <c r="F17" s="35">
        <v>63</v>
      </c>
      <c r="G17" s="34">
        <v>68</v>
      </c>
      <c r="H17" s="35">
        <v>69</v>
      </c>
      <c r="I17" s="34">
        <v>71</v>
      </c>
      <c r="J17" s="34">
        <v>71</v>
      </c>
      <c r="K17" s="34">
        <v>71</v>
      </c>
      <c r="L17" s="34">
        <v>72</v>
      </c>
      <c r="M17" s="34">
        <v>72</v>
      </c>
      <c r="N17" s="35">
        <v>75</v>
      </c>
      <c r="O17" s="42">
        <f t="shared" si="0"/>
        <v>693</v>
      </c>
      <c r="P17" s="93"/>
    </row>
    <row r="18" spans="1:16" s="40" customFormat="1" ht="19.5">
      <c r="A18" s="60">
        <v>15</v>
      </c>
      <c r="B18" s="35">
        <v>15</v>
      </c>
      <c r="C18" s="32" t="s">
        <v>12</v>
      </c>
      <c r="D18" s="43" t="s">
        <v>16</v>
      </c>
      <c r="E18" s="34">
        <v>58</v>
      </c>
      <c r="F18" s="34">
        <v>59</v>
      </c>
      <c r="G18" s="34">
        <v>60</v>
      </c>
      <c r="H18" s="34">
        <v>63</v>
      </c>
      <c r="I18" s="34">
        <v>64</v>
      </c>
      <c r="J18" s="34">
        <v>66</v>
      </c>
      <c r="K18" s="34">
        <v>66</v>
      </c>
      <c r="L18" s="34">
        <v>66</v>
      </c>
      <c r="M18" s="34">
        <v>65</v>
      </c>
      <c r="N18" s="34"/>
      <c r="O18" s="42">
        <f t="shared" si="0"/>
        <v>567</v>
      </c>
      <c r="P18" s="93"/>
    </row>
    <row r="19" spans="1:16" s="40" customFormat="1" ht="19.5">
      <c r="A19" s="60">
        <v>16</v>
      </c>
      <c r="B19" s="35">
        <v>17</v>
      </c>
      <c r="C19" s="32" t="s">
        <v>31</v>
      </c>
      <c r="D19" s="36" t="s">
        <v>9</v>
      </c>
      <c r="E19" s="35">
        <v>52</v>
      </c>
      <c r="F19" s="34">
        <v>57</v>
      </c>
      <c r="G19" s="35">
        <v>58</v>
      </c>
      <c r="H19" s="35">
        <v>59</v>
      </c>
      <c r="I19" s="35">
        <v>60</v>
      </c>
      <c r="J19" s="34">
        <v>60</v>
      </c>
      <c r="K19" s="34">
        <v>60</v>
      </c>
      <c r="L19" s="28"/>
      <c r="M19" s="34"/>
      <c r="N19" s="34"/>
      <c r="O19" s="42">
        <f>SUM(E19:N19)</f>
        <v>406</v>
      </c>
      <c r="P19" s="93"/>
    </row>
    <row r="20" spans="1:16" s="35" customFormat="1" ht="19.5">
      <c r="A20" s="60">
        <v>18</v>
      </c>
      <c r="B20" s="35">
        <v>18</v>
      </c>
      <c r="C20" s="32" t="s">
        <v>33</v>
      </c>
      <c r="D20" s="33" t="s">
        <v>14</v>
      </c>
      <c r="E20" s="35">
        <v>68</v>
      </c>
      <c r="F20" s="35">
        <v>75</v>
      </c>
      <c r="G20" s="34">
        <v>74</v>
      </c>
      <c r="H20" s="34">
        <v>75</v>
      </c>
      <c r="I20" s="34">
        <v>76</v>
      </c>
      <c r="J20" s="34"/>
      <c r="K20" s="34"/>
      <c r="L20" s="34"/>
      <c r="M20" s="34"/>
      <c r="N20" s="34"/>
      <c r="O20" s="42">
        <f>SUM(E20:N20)</f>
        <v>368</v>
      </c>
      <c r="P20" s="93"/>
    </row>
    <row r="21" spans="1:16" s="34" customFormat="1" ht="19.5">
      <c r="A21" s="60">
        <v>19</v>
      </c>
      <c r="B21" s="35">
        <v>19</v>
      </c>
      <c r="C21" s="32" t="s">
        <v>29</v>
      </c>
      <c r="D21" s="33" t="s">
        <v>14</v>
      </c>
      <c r="E21" s="34">
        <v>89</v>
      </c>
      <c r="F21" s="34">
        <v>95</v>
      </c>
      <c r="O21" s="42">
        <f>SUM(E21:N21)</f>
        <v>184</v>
      </c>
      <c r="P21" s="93"/>
    </row>
    <row r="22" spans="1:16" s="40" customFormat="1" ht="19.5">
      <c r="A22" s="60">
        <v>20</v>
      </c>
      <c r="B22" s="34">
        <v>20</v>
      </c>
      <c r="C22" s="36" t="s">
        <v>30</v>
      </c>
      <c r="D22" s="36" t="s">
        <v>9</v>
      </c>
      <c r="E22" s="34">
        <v>59</v>
      </c>
      <c r="F22" s="34"/>
      <c r="G22" s="34"/>
      <c r="H22" s="28"/>
      <c r="I22" s="34"/>
      <c r="J22" s="28"/>
      <c r="K22" s="34"/>
      <c r="L22" s="28"/>
      <c r="M22" s="34"/>
      <c r="N22" s="28"/>
      <c r="O22" s="42">
        <f t="shared" si="0"/>
        <v>59</v>
      </c>
      <c r="P22" s="93"/>
    </row>
    <row r="23" spans="1:16" s="40" customFormat="1" ht="20.25" thickBot="1">
      <c r="A23" s="60">
        <v>21</v>
      </c>
      <c r="B23" s="45">
        <v>21</v>
      </c>
      <c r="C23" s="44" t="s">
        <v>23</v>
      </c>
      <c r="D23" s="71" t="s">
        <v>10</v>
      </c>
      <c r="E23" s="45">
        <v>62</v>
      </c>
      <c r="F23" s="45"/>
      <c r="G23" s="45"/>
      <c r="H23" s="45"/>
      <c r="I23" s="45"/>
      <c r="J23" s="45"/>
      <c r="K23" s="45"/>
      <c r="L23" s="45"/>
      <c r="M23" s="45"/>
      <c r="N23" s="45"/>
      <c r="O23" s="42">
        <f t="shared" si="0"/>
        <v>62</v>
      </c>
      <c r="P23" s="93"/>
    </row>
    <row r="24" spans="2:16" s="46" customFormat="1" ht="22.5">
      <c r="B24" s="47"/>
      <c r="C24" s="61" t="s">
        <v>11</v>
      </c>
      <c r="D24" s="96">
        <v>37883</v>
      </c>
      <c r="E24" s="96"/>
      <c r="F24" s="96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30" ht="18">
      <c r="B30" s="78"/>
    </row>
    <row r="31" ht="18">
      <c r="B31" s="78"/>
    </row>
    <row r="34" spans="2:18" s="6" customFormat="1" ht="25.5">
      <c r="B34" s="19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P34" s="19"/>
      <c r="R34" s="7"/>
    </row>
    <row r="35" spans="2:18" s="2" customFormat="1" ht="18">
      <c r="B35" s="79"/>
      <c r="D35" s="9"/>
      <c r="P35" s="5"/>
      <c r="R35" s="7"/>
    </row>
    <row r="36" spans="2:18" s="1" customFormat="1" ht="33.75">
      <c r="B36" s="80"/>
      <c r="D36" s="9"/>
      <c r="O36" s="4"/>
      <c r="P36" s="4"/>
      <c r="R36" s="7"/>
    </row>
    <row r="37" spans="2:18" s="1" customFormat="1" ht="33.75">
      <c r="B37" s="80"/>
      <c r="D37" s="9"/>
      <c r="O37" s="4"/>
      <c r="P37" s="4"/>
      <c r="R37" s="7"/>
    </row>
    <row r="38" spans="2:18" s="1" customFormat="1" ht="33.75">
      <c r="B38" s="80"/>
      <c r="D38" s="9"/>
      <c r="O38" s="4"/>
      <c r="P38" s="4"/>
      <c r="R38" s="7"/>
    </row>
    <row r="39" spans="2:18" s="1" customFormat="1" ht="33.75">
      <c r="B39" s="80"/>
      <c r="D39" s="9"/>
      <c r="O39" s="4"/>
      <c r="P39" s="4"/>
      <c r="R39" s="7"/>
    </row>
    <row r="40" spans="2:18" s="1" customFormat="1" ht="33.75">
      <c r="B40" s="80"/>
      <c r="D40" s="9"/>
      <c r="O40" s="4"/>
      <c r="P40" s="4"/>
      <c r="R40" s="7"/>
    </row>
    <row r="41" spans="2:18" s="1" customFormat="1" ht="33.75">
      <c r="B41" s="80"/>
      <c r="D41" s="9"/>
      <c r="O41" s="4"/>
      <c r="P41" s="4"/>
      <c r="R41" s="7"/>
    </row>
    <row r="42" spans="2:18" s="1" customFormat="1" ht="33.75">
      <c r="B42" s="80"/>
      <c r="D42" s="9"/>
      <c r="O42" s="4"/>
      <c r="P42" s="4"/>
      <c r="R42" s="7"/>
    </row>
    <row r="43" spans="2:18" s="1" customFormat="1" ht="33.75">
      <c r="B43" s="80"/>
      <c r="D43" s="9"/>
      <c r="O43" s="4"/>
      <c r="P43" s="4"/>
      <c r="R43" s="7"/>
    </row>
    <row r="44" spans="2:18" s="1" customFormat="1" ht="33.75">
      <c r="B44" s="80"/>
      <c r="D44" s="9"/>
      <c r="O44" s="4"/>
      <c r="P44" s="4"/>
      <c r="R44" s="7"/>
    </row>
    <row r="45" spans="2:18" s="1" customFormat="1" ht="33.75">
      <c r="B45" s="80"/>
      <c r="D45" s="9"/>
      <c r="O45" s="4"/>
      <c r="P45" s="4"/>
      <c r="R45" s="7"/>
    </row>
    <row r="46" spans="2:18" s="1" customFormat="1" ht="33.75">
      <c r="B46" s="80"/>
      <c r="D46" s="9"/>
      <c r="O46" s="4"/>
      <c r="P46" s="4"/>
      <c r="R46" s="7"/>
    </row>
    <row r="47" spans="2:18" s="1" customFormat="1" ht="33.75">
      <c r="B47" s="80"/>
      <c r="D47" s="9"/>
      <c r="O47" s="4"/>
      <c r="P47" s="4"/>
      <c r="R47" s="7"/>
    </row>
  </sheetData>
  <mergeCells count="4">
    <mergeCell ref="A1:P1"/>
    <mergeCell ref="D24:F24"/>
    <mergeCell ref="E2:F2"/>
    <mergeCell ref="K2:O2"/>
  </mergeCells>
  <printOptions/>
  <pageMargins left="0.5905511811023623" right="0.1968503937007874" top="0.2755905511811024" bottom="0.15748031496062992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75" zoomScaleNormal="50" zoomScaleSheetLayoutView="75" workbookViewId="0" topLeftCell="A1">
      <selection activeCell="L19" sqref="L19"/>
    </sheetView>
  </sheetViews>
  <sheetFormatPr defaultColWidth="9.140625" defaultRowHeight="12.75"/>
  <cols>
    <col min="1" max="1" width="10.8515625" style="90" bestFit="1" customWidth="1"/>
    <col min="2" max="2" width="4.00390625" style="87" bestFit="1" customWidth="1"/>
    <col min="3" max="3" width="20.28125" style="12" bestFit="1" customWidth="1"/>
    <col min="4" max="4" width="11.57421875" style="14" customWidth="1"/>
    <col min="5" max="14" width="6.8515625" style="12" customWidth="1"/>
    <col min="15" max="15" width="11.140625" style="12" customWidth="1"/>
    <col min="16" max="16" width="10.140625" style="12" customWidth="1"/>
    <col min="17" max="16384" width="9.140625" style="13" customWidth="1"/>
  </cols>
  <sheetData>
    <row r="1" spans="1:16" s="82" customFormat="1" ht="32.25" customHeight="1">
      <c r="A1" s="89"/>
      <c r="B1" s="84"/>
      <c r="C1" s="102" t="s">
        <v>34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2:16" ht="21.75">
      <c r="B2" s="85"/>
      <c r="E2" s="100" t="s">
        <v>7</v>
      </c>
      <c r="F2" s="100"/>
      <c r="G2" s="100"/>
      <c r="H2" s="11"/>
      <c r="I2" s="11"/>
      <c r="J2" s="11"/>
      <c r="K2" s="101" t="s">
        <v>17</v>
      </c>
      <c r="L2" s="101"/>
      <c r="M2" s="101"/>
      <c r="N2" s="101"/>
      <c r="O2" s="101"/>
      <c r="P2" s="11"/>
    </row>
    <row r="3" spans="1:16" s="53" customFormat="1" ht="21.75" thickBot="1">
      <c r="A3" s="58" t="s">
        <v>35</v>
      </c>
      <c r="B3" s="88"/>
      <c r="C3" s="66"/>
      <c r="D3" s="67" t="s">
        <v>8</v>
      </c>
      <c r="E3" s="68">
        <v>1</v>
      </c>
      <c r="F3" s="68">
        <v>2</v>
      </c>
      <c r="G3" s="68">
        <v>3</v>
      </c>
      <c r="H3" s="68">
        <v>4</v>
      </c>
      <c r="I3" s="68">
        <v>5</v>
      </c>
      <c r="J3" s="68">
        <v>6</v>
      </c>
      <c r="K3" s="68">
        <v>7</v>
      </c>
      <c r="L3" s="68">
        <v>8</v>
      </c>
      <c r="M3" s="68">
        <v>9</v>
      </c>
      <c r="N3" s="69">
        <v>10</v>
      </c>
      <c r="O3" s="83" t="s">
        <v>18</v>
      </c>
      <c r="P3" s="70" t="s">
        <v>19</v>
      </c>
    </row>
    <row r="4" spans="1:16" s="27" customFormat="1" ht="19.5">
      <c r="A4" s="58">
        <v>1</v>
      </c>
      <c r="B4" s="86">
        <v>1</v>
      </c>
      <c r="C4" s="22" t="s">
        <v>0</v>
      </c>
      <c r="D4" s="23" t="s">
        <v>10</v>
      </c>
      <c r="E4" s="24">
        <v>48</v>
      </c>
      <c r="F4" s="24">
        <v>50</v>
      </c>
      <c r="G4" s="24">
        <v>51</v>
      </c>
      <c r="H4" s="24">
        <v>51</v>
      </c>
      <c r="I4" s="24">
        <v>50</v>
      </c>
      <c r="J4" s="24">
        <v>48</v>
      </c>
      <c r="K4" s="91">
        <v>47</v>
      </c>
      <c r="L4" s="28">
        <v>48</v>
      </c>
      <c r="M4" s="28">
        <v>48</v>
      </c>
      <c r="N4" s="28">
        <v>52</v>
      </c>
      <c r="O4" s="25">
        <f aca="true" t="shared" si="0" ref="O4:O24">SUM(E4:N4)</f>
        <v>493</v>
      </c>
      <c r="P4" s="26">
        <f aca="true" t="shared" si="1" ref="P4:P10">O4/10</f>
        <v>49.3</v>
      </c>
    </row>
    <row r="5" spans="1:16" s="27" customFormat="1" ht="19.5">
      <c r="A5" s="58">
        <v>2</v>
      </c>
      <c r="B5" s="86">
        <v>3</v>
      </c>
      <c r="C5" s="22" t="s">
        <v>20</v>
      </c>
      <c r="D5" s="23" t="s">
        <v>9</v>
      </c>
      <c r="E5" s="24">
        <v>50</v>
      </c>
      <c r="F5" s="24">
        <v>49</v>
      </c>
      <c r="G5" s="24">
        <v>51</v>
      </c>
      <c r="H5" s="24">
        <v>49</v>
      </c>
      <c r="I5" s="24">
        <v>51</v>
      </c>
      <c r="J5" s="24">
        <v>56</v>
      </c>
      <c r="K5" s="24">
        <v>53</v>
      </c>
      <c r="L5" s="92">
        <v>47</v>
      </c>
      <c r="M5" s="28">
        <v>52</v>
      </c>
      <c r="N5" s="24">
        <v>47</v>
      </c>
      <c r="O5" s="25">
        <f t="shared" si="0"/>
        <v>505</v>
      </c>
      <c r="P5" s="26">
        <f t="shared" si="1"/>
        <v>50.5</v>
      </c>
    </row>
    <row r="6" spans="1:16" s="27" customFormat="1" ht="19.5">
      <c r="A6" s="58">
        <v>3</v>
      </c>
      <c r="B6" s="86">
        <v>4</v>
      </c>
      <c r="C6" s="22" t="s">
        <v>4</v>
      </c>
      <c r="D6" s="23" t="s">
        <v>14</v>
      </c>
      <c r="E6" s="24">
        <v>52</v>
      </c>
      <c r="F6" s="91">
        <v>48</v>
      </c>
      <c r="G6" s="24">
        <v>51</v>
      </c>
      <c r="H6" s="24">
        <v>51</v>
      </c>
      <c r="I6" s="24">
        <v>49</v>
      </c>
      <c r="J6" s="24">
        <v>48</v>
      </c>
      <c r="K6" s="24">
        <v>50</v>
      </c>
      <c r="L6" s="24">
        <v>50</v>
      </c>
      <c r="M6" s="24">
        <v>58</v>
      </c>
      <c r="N6" s="24">
        <v>50</v>
      </c>
      <c r="O6" s="25">
        <f t="shared" si="0"/>
        <v>507</v>
      </c>
      <c r="P6" s="26">
        <f t="shared" si="1"/>
        <v>50.7</v>
      </c>
    </row>
    <row r="7" spans="1:16" s="27" customFormat="1" ht="19.5">
      <c r="A7" s="58">
        <v>4</v>
      </c>
      <c r="B7" s="86">
        <v>5</v>
      </c>
      <c r="C7" s="22" t="s">
        <v>2</v>
      </c>
      <c r="D7" s="23" t="s">
        <v>9</v>
      </c>
      <c r="E7" s="91">
        <v>47</v>
      </c>
      <c r="F7" s="24">
        <v>47</v>
      </c>
      <c r="G7" s="24">
        <v>48</v>
      </c>
      <c r="H7" s="24">
        <v>57</v>
      </c>
      <c r="I7" s="24">
        <v>52</v>
      </c>
      <c r="J7" s="24">
        <v>49</v>
      </c>
      <c r="K7" s="24">
        <v>52</v>
      </c>
      <c r="L7" s="24">
        <v>54</v>
      </c>
      <c r="M7" s="24">
        <v>54</v>
      </c>
      <c r="N7" s="24">
        <v>51</v>
      </c>
      <c r="O7" s="25">
        <f t="shared" si="0"/>
        <v>511</v>
      </c>
      <c r="P7" s="26">
        <f t="shared" si="1"/>
        <v>51.1</v>
      </c>
    </row>
    <row r="8" spans="1:16" s="27" customFormat="1" ht="19.5">
      <c r="A8" s="58">
        <v>5</v>
      </c>
      <c r="B8" s="86">
        <v>6</v>
      </c>
      <c r="C8" s="22" t="s">
        <v>21</v>
      </c>
      <c r="D8" s="23" t="s">
        <v>14</v>
      </c>
      <c r="E8" s="28">
        <v>52</v>
      </c>
      <c r="F8" s="92">
        <v>47</v>
      </c>
      <c r="G8" s="28">
        <v>53</v>
      </c>
      <c r="H8" s="28">
        <v>57</v>
      </c>
      <c r="I8" s="28">
        <v>48</v>
      </c>
      <c r="J8" s="28">
        <v>55</v>
      </c>
      <c r="K8" s="28">
        <v>54</v>
      </c>
      <c r="L8" s="28">
        <v>55</v>
      </c>
      <c r="M8" s="28">
        <v>54</v>
      </c>
      <c r="N8" s="28">
        <v>55</v>
      </c>
      <c r="O8" s="25">
        <f t="shared" si="0"/>
        <v>530</v>
      </c>
      <c r="P8" s="26">
        <f t="shared" si="1"/>
        <v>53</v>
      </c>
    </row>
    <row r="9" spans="1:16" s="27" customFormat="1" ht="19.5">
      <c r="A9" s="58">
        <v>6</v>
      </c>
      <c r="B9" s="86">
        <v>7</v>
      </c>
      <c r="C9" s="22" t="s">
        <v>3</v>
      </c>
      <c r="D9" s="23" t="s">
        <v>9</v>
      </c>
      <c r="E9" s="24">
        <v>53</v>
      </c>
      <c r="F9" s="24">
        <v>52</v>
      </c>
      <c r="G9" s="24">
        <v>52</v>
      </c>
      <c r="H9" s="24">
        <v>64</v>
      </c>
      <c r="I9" s="24">
        <v>49</v>
      </c>
      <c r="J9" s="24">
        <v>55</v>
      </c>
      <c r="K9" s="24">
        <v>52</v>
      </c>
      <c r="L9" s="91">
        <v>48</v>
      </c>
      <c r="M9" s="24">
        <v>56</v>
      </c>
      <c r="N9" s="24">
        <v>56</v>
      </c>
      <c r="O9" s="25">
        <f t="shared" si="0"/>
        <v>537</v>
      </c>
      <c r="P9" s="26">
        <f t="shared" si="1"/>
        <v>53.7</v>
      </c>
    </row>
    <row r="10" spans="1:16" s="27" customFormat="1" ht="19.5">
      <c r="A10" s="58">
        <v>7</v>
      </c>
      <c r="B10" s="86">
        <v>2</v>
      </c>
      <c r="C10" s="22" t="s">
        <v>15</v>
      </c>
      <c r="D10" s="23" t="s">
        <v>14</v>
      </c>
      <c r="E10" s="24">
        <v>53</v>
      </c>
      <c r="F10" s="24">
        <v>49</v>
      </c>
      <c r="G10" s="24">
        <v>49</v>
      </c>
      <c r="H10" s="24">
        <v>50</v>
      </c>
      <c r="I10" s="24">
        <v>49</v>
      </c>
      <c r="J10" s="91">
        <v>46</v>
      </c>
      <c r="K10" s="24">
        <v>100</v>
      </c>
      <c r="L10" s="24">
        <v>51</v>
      </c>
      <c r="M10" s="24">
        <v>52</v>
      </c>
      <c r="N10" s="24">
        <v>48</v>
      </c>
      <c r="O10" s="25">
        <f t="shared" si="0"/>
        <v>547</v>
      </c>
      <c r="P10" s="26">
        <f t="shared" si="1"/>
        <v>54.7</v>
      </c>
    </row>
    <row r="11" spans="1:16" s="27" customFormat="1" ht="19.5">
      <c r="A11" s="58">
        <v>8</v>
      </c>
      <c r="B11" s="86">
        <v>8</v>
      </c>
      <c r="C11" s="22" t="s">
        <v>1</v>
      </c>
      <c r="D11" s="23" t="s">
        <v>10</v>
      </c>
      <c r="E11" s="24">
        <v>56</v>
      </c>
      <c r="F11" s="24">
        <v>54</v>
      </c>
      <c r="G11" s="24">
        <v>56</v>
      </c>
      <c r="H11" s="28">
        <v>56</v>
      </c>
      <c r="I11" s="91">
        <v>52</v>
      </c>
      <c r="J11" s="24">
        <v>56</v>
      </c>
      <c r="K11" s="28">
        <v>53</v>
      </c>
      <c r="L11" s="28">
        <v>56</v>
      </c>
      <c r="M11" s="28">
        <v>57</v>
      </c>
      <c r="N11" s="28">
        <v>55</v>
      </c>
      <c r="O11" s="25">
        <f t="shared" si="0"/>
        <v>551</v>
      </c>
      <c r="P11" s="26">
        <f aca="true" t="shared" si="2" ref="P11:P17">O11/10</f>
        <v>55.1</v>
      </c>
    </row>
    <row r="12" spans="1:16" s="27" customFormat="1" ht="19.5">
      <c r="A12" s="58">
        <v>9</v>
      </c>
      <c r="B12" s="86">
        <v>9</v>
      </c>
      <c r="C12" s="22" t="s">
        <v>5</v>
      </c>
      <c r="D12" s="23" t="s">
        <v>9</v>
      </c>
      <c r="E12" s="24">
        <v>54</v>
      </c>
      <c r="F12" s="24">
        <v>53</v>
      </c>
      <c r="G12" s="24">
        <v>61</v>
      </c>
      <c r="H12" s="24">
        <v>50</v>
      </c>
      <c r="I12" s="24">
        <v>100</v>
      </c>
      <c r="J12" s="91">
        <v>51</v>
      </c>
      <c r="K12" s="24">
        <v>54</v>
      </c>
      <c r="L12" s="24">
        <v>55</v>
      </c>
      <c r="M12" s="24">
        <v>52</v>
      </c>
      <c r="N12" s="24">
        <v>53</v>
      </c>
      <c r="O12" s="25">
        <f t="shared" si="0"/>
        <v>583</v>
      </c>
      <c r="P12" s="26">
        <f t="shared" si="2"/>
        <v>58.3</v>
      </c>
    </row>
    <row r="13" spans="1:16" s="27" customFormat="1" ht="20.25" thickBot="1">
      <c r="A13" s="58">
        <v>10</v>
      </c>
      <c r="B13" s="86">
        <v>10</v>
      </c>
      <c r="C13" s="22" t="s">
        <v>22</v>
      </c>
      <c r="D13" s="23" t="s">
        <v>14</v>
      </c>
      <c r="E13" s="24">
        <v>58</v>
      </c>
      <c r="F13" s="91">
        <v>56</v>
      </c>
      <c r="G13" s="24">
        <v>56</v>
      </c>
      <c r="H13" s="24">
        <v>57</v>
      </c>
      <c r="I13" s="24">
        <v>60</v>
      </c>
      <c r="J13" s="24">
        <v>62</v>
      </c>
      <c r="K13" s="24">
        <v>59</v>
      </c>
      <c r="L13" s="24">
        <v>59</v>
      </c>
      <c r="M13" s="24">
        <v>61</v>
      </c>
      <c r="N13" s="24">
        <v>59</v>
      </c>
      <c r="O13" s="74">
        <f t="shared" si="0"/>
        <v>587</v>
      </c>
      <c r="P13" s="26">
        <f t="shared" si="2"/>
        <v>58.7</v>
      </c>
    </row>
    <row r="14" spans="1:16" s="27" customFormat="1" ht="19.5">
      <c r="A14" s="58">
        <v>11</v>
      </c>
      <c r="B14" s="86">
        <v>11</v>
      </c>
      <c r="C14" s="22" t="s">
        <v>27</v>
      </c>
      <c r="D14" s="23" t="s">
        <v>14</v>
      </c>
      <c r="E14" s="24">
        <v>62</v>
      </c>
      <c r="F14" s="24">
        <v>67</v>
      </c>
      <c r="G14" s="24">
        <v>67</v>
      </c>
      <c r="H14" s="24">
        <v>66</v>
      </c>
      <c r="I14" s="24">
        <v>70</v>
      </c>
      <c r="J14" s="28">
        <v>63</v>
      </c>
      <c r="K14" s="92">
        <v>53</v>
      </c>
      <c r="L14" s="28">
        <v>67</v>
      </c>
      <c r="M14" s="28">
        <v>62</v>
      </c>
      <c r="N14" s="28">
        <v>65</v>
      </c>
      <c r="O14" s="75">
        <f t="shared" si="0"/>
        <v>642</v>
      </c>
      <c r="P14" s="26">
        <f t="shared" si="2"/>
        <v>64.2</v>
      </c>
    </row>
    <row r="15" spans="1:16" s="27" customFormat="1" ht="20.25" thickBot="1">
      <c r="A15" s="58">
        <v>12</v>
      </c>
      <c r="B15" s="86">
        <v>12</v>
      </c>
      <c r="C15" s="22" t="s">
        <v>26</v>
      </c>
      <c r="D15" s="29" t="s">
        <v>14</v>
      </c>
      <c r="E15" s="91">
        <v>59</v>
      </c>
      <c r="F15" s="24">
        <v>63</v>
      </c>
      <c r="G15" s="24">
        <v>74</v>
      </c>
      <c r="H15" s="24">
        <v>65</v>
      </c>
      <c r="I15" s="24">
        <v>60</v>
      </c>
      <c r="J15" s="24">
        <v>62</v>
      </c>
      <c r="K15" s="24">
        <v>68</v>
      </c>
      <c r="L15" s="24">
        <v>63</v>
      </c>
      <c r="M15" s="24">
        <v>67</v>
      </c>
      <c r="N15" s="28">
        <v>61</v>
      </c>
      <c r="O15" s="76">
        <f t="shared" si="0"/>
        <v>642</v>
      </c>
      <c r="P15" s="26">
        <f t="shared" si="2"/>
        <v>64.2</v>
      </c>
    </row>
    <row r="16" spans="1:16" s="27" customFormat="1" ht="19.5">
      <c r="A16" s="58">
        <v>13</v>
      </c>
      <c r="B16" s="86">
        <v>13</v>
      </c>
      <c r="C16" s="22" t="s">
        <v>24</v>
      </c>
      <c r="D16" s="29" t="s">
        <v>14</v>
      </c>
      <c r="E16" s="24">
        <v>59</v>
      </c>
      <c r="F16" s="24">
        <v>65</v>
      </c>
      <c r="G16" s="24">
        <v>68</v>
      </c>
      <c r="H16" s="24">
        <v>69</v>
      </c>
      <c r="I16" s="24">
        <v>65</v>
      </c>
      <c r="J16" s="24">
        <v>68</v>
      </c>
      <c r="K16" s="24">
        <v>70</v>
      </c>
      <c r="L16" s="24">
        <v>71</v>
      </c>
      <c r="M16" s="24">
        <v>72</v>
      </c>
      <c r="N16" s="91">
        <v>57</v>
      </c>
      <c r="O16" s="65">
        <f t="shared" si="0"/>
        <v>664</v>
      </c>
      <c r="P16" s="26">
        <f t="shared" si="2"/>
        <v>66.4</v>
      </c>
    </row>
    <row r="17" spans="1:16" s="27" customFormat="1" ht="19.5">
      <c r="A17" s="58">
        <v>14</v>
      </c>
      <c r="B17" s="86">
        <v>14</v>
      </c>
      <c r="C17" s="22" t="s">
        <v>25</v>
      </c>
      <c r="D17" s="29" t="s">
        <v>14</v>
      </c>
      <c r="E17" s="24">
        <v>69</v>
      </c>
      <c r="F17" s="24">
        <v>72</v>
      </c>
      <c r="G17" s="24">
        <v>61</v>
      </c>
      <c r="H17" s="24">
        <v>69</v>
      </c>
      <c r="I17" s="91">
        <v>63</v>
      </c>
      <c r="J17" s="28">
        <v>68</v>
      </c>
      <c r="K17" s="28">
        <v>79</v>
      </c>
      <c r="L17" s="28">
        <v>75</v>
      </c>
      <c r="M17" s="28">
        <v>75</v>
      </c>
      <c r="N17" s="28">
        <v>71</v>
      </c>
      <c r="O17" s="25">
        <f t="shared" si="0"/>
        <v>702</v>
      </c>
      <c r="P17" s="26">
        <f t="shared" si="2"/>
        <v>70.2</v>
      </c>
    </row>
    <row r="18" spans="1:16" s="27" customFormat="1" ht="19.5">
      <c r="A18" s="58">
        <v>15</v>
      </c>
      <c r="B18" s="86">
        <v>15</v>
      </c>
      <c r="C18" s="22" t="s">
        <v>12</v>
      </c>
      <c r="D18" s="29" t="s">
        <v>16</v>
      </c>
      <c r="E18" s="24">
        <v>66</v>
      </c>
      <c r="F18" s="28">
        <v>63</v>
      </c>
      <c r="G18" s="28">
        <v>60</v>
      </c>
      <c r="H18" s="28">
        <v>65</v>
      </c>
      <c r="I18" s="28">
        <v>59</v>
      </c>
      <c r="J18" s="92">
        <v>58</v>
      </c>
      <c r="K18" s="28">
        <v>66</v>
      </c>
      <c r="L18" s="28">
        <v>66</v>
      </c>
      <c r="M18" s="28">
        <v>64</v>
      </c>
      <c r="N18" s="28"/>
      <c r="O18" s="25">
        <f t="shared" si="0"/>
        <v>567</v>
      </c>
      <c r="P18" s="26">
        <f>O18/9</f>
        <v>63</v>
      </c>
    </row>
    <row r="19" spans="1:16" s="27" customFormat="1" ht="19.5">
      <c r="A19" s="58">
        <v>16</v>
      </c>
      <c r="B19" s="86">
        <v>17</v>
      </c>
      <c r="C19" s="54" t="s">
        <v>31</v>
      </c>
      <c r="D19" s="54" t="s">
        <v>9</v>
      </c>
      <c r="E19" s="24">
        <v>58</v>
      </c>
      <c r="F19" s="24">
        <v>60</v>
      </c>
      <c r="G19" s="24">
        <v>59</v>
      </c>
      <c r="H19" s="91">
        <v>52</v>
      </c>
      <c r="I19" s="24">
        <v>57</v>
      </c>
      <c r="J19" s="24">
        <v>60</v>
      </c>
      <c r="K19" s="28">
        <v>60</v>
      </c>
      <c r="L19" s="28"/>
      <c r="M19" s="28"/>
      <c r="N19" s="28"/>
      <c r="O19" s="25">
        <f t="shared" si="0"/>
        <v>406</v>
      </c>
      <c r="P19" s="26">
        <f>O19/7</f>
        <v>58</v>
      </c>
    </row>
    <row r="20" spans="1:16" s="27" customFormat="1" ht="19.5">
      <c r="A20" s="58">
        <v>17</v>
      </c>
      <c r="B20" s="86">
        <v>16</v>
      </c>
      <c r="C20" s="54" t="s">
        <v>32</v>
      </c>
      <c r="D20" s="55" t="s">
        <v>9</v>
      </c>
      <c r="E20" s="24">
        <v>51</v>
      </c>
      <c r="F20" s="24">
        <v>51</v>
      </c>
      <c r="G20" s="24">
        <v>50</v>
      </c>
      <c r="H20" s="28">
        <v>49</v>
      </c>
      <c r="I20" s="28">
        <v>56</v>
      </c>
      <c r="J20" s="28">
        <v>51</v>
      </c>
      <c r="K20" s="28"/>
      <c r="L20" s="28"/>
      <c r="M20" s="28"/>
      <c r="N20" s="28"/>
      <c r="O20" s="25">
        <f t="shared" si="0"/>
        <v>308</v>
      </c>
      <c r="P20" s="26">
        <f>O20/6</f>
        <v>51.333333333333336</v>
      </c>
    </row>
    <row r="21" spans="1:16" s="27" customFormat="1" ht="19.5">
      <c r="A21" s="58">
        <v>18</v>
      </c>
      <c r="B21" s="86">
        <v>18</v>
      </c>
      <c r="C21" s="56" t="s">
        <v>33</v>
      </c>
      <c r="D21" s="57" t="s">
        <v>14</v>
      </c>
      <c r="E21" s="91">
        <v>68</v>
      </c>
      <c r="F21" s="28">
        <v>75</v>
      </c>
      <c r="G21" s="28">
        <v>75</v>
      </c>
      <c r="H21" s="28">
        <v>74</v>
      </c>
      <c r="I21" s="28">
        <v>76</v>
      </c>
      <c r="J21" s="28"/>
      <c r="K21" s="28"/>
      <c r="L21" s="28"/>
      <c r="M21" s="28"/>
      <c r="N21" s="28"/>
      <c r="O21" s="25">
        <f t="shared" si="0"/>
        <v>368</v>
      </c>
      <c r="P21" s="26">
        <f>O21/5</f>
        <v>73.6</v>
      </c>
    </row>
    <row r="22" spans="1:16" s="27" customFormat="1" ht="19.5">
      <c r="A22" s="58">
        <v>19</v>
      </c>
      <c r="B22" s="86">
        <v>19</v>
      </c>
      <c r="C22" s="54" t="s">
        <v>29</v>
      </c>
      <c r="D22" s="55" t="s">
        <v>14</v>
      </c>
      <c r="E22" s="24">
        <v>89</v>
      </c>
      <c r="F22" s="28">
        <v>95</v>
      </c>
      <c r="G22" s="28"/>
      <c r="H22" s="28"/>
      <c r="I22" s="28"/>
      <c r="J22" s="28"/>
      <c r="K22" s="28"/>
      <c r="L22" s="28"/>
      <c r="M22" s="28"/>
      <c r="N22" s="28"/>
      <c r="O22" s="25">
        <f t="shared" si="0"/>
        <v>184</v>
      </c>
      <c r="P22" s="26">
        <f>O22/2</f>
        <v>92</v>
      </c>
    </row>
    <row r="23" spans="1:16" s="27" customFormat="1" ht="19.5">
      <c r="A23" s="58">
        <v>20</v>
      </c>
      <c r="B23" s="86">
        <v>20</v>
      </c>
      <c r="C23" s="54" t="s">
        <v>30</v>
      </c>
      <c r="D23" s="54" t="s">
        <v>9</v>
      </c>
      <c r="E23" s="28">
        <v>59</v>
      </c>
      <c r="F23" s="73"/>
      <c r="G23" s="28"/>
      <c r="H23" s="28"/>
      <c r="I23" s="28"/>
      <c r="J23" s="28"/>
      <c r="K23" s="28"/>
      <c r="L23" s="28"/>
      <c r="M23" s="28"/>
      <c r="N23" s="28"/>
      <c r="O23" s="25">
        <f t="shared" si="0"/>
        <v>59</v>
      </c>
      <c r="P23" s="26">
        <f>O23/1</f>
        <v>59</v>
      </c>
    </row>
    <row r="24" spans="1:16" s="34" customFormat="1" ht="20.25" thickBot="1">
      <c r="A24" s="58">
        <v>21</v>
      </c>
      <c r="B24" s="86">
        <v>21</v>
      </c>
      <c r="C24" s="62" t="s">
        <v>23</v>
      </c>
      <c r="D24" s="63" t="s">
        <v>10</v>
      </c>
      <c r="E24" s="30">
        <v>62</v>
      </c>
      <c r="F24" s="30"/>
      <c r="G24" s="30"/>
      <c r="H24" s="30"/>
      <c r="I24" s="30"/>
      <c r="J24" s="30"/>
      <c r="K24" s="30"/>
      <c r="L24" s="30"/>
      <c r="M24" s="30"/>
      <c r="N24" s="30"/>
      <c r="O24" s="64">
        <f t="shared" si="0"/>
        <v>62</v>
      </c>
      <c r="P24" s="31">
        <f>O24/1</f>
        <v>62</v>
      </c>
    </row>
    <row r="25" spans="3:16" ht="21.75">
      <c r="C25" s="12" t="s">
        <v>11</v>
      </c>
      <c r="D25" s="99">
        <v>37883</v>
      </c>
      <c r="E25" s="99"/>
      <c r="F25" s="99"/>
      <c r="G25" s="10"/>
      <c r="H25" s="10"/>
      <c r="I25" s="10"/>
      <c r="J25" s="10"/>
      <c r="K25" s="10"/>
      <c r="L25" s="10"/>
      <c r="M25" s="10"/>
      <c r="N25" s="10"/>
      <c r="O25" s="10"/>
      <c r="P25" s="10"/>
    </row>
  </sheetData>
  <mergeCells count="4">
    <mergeCell ref="D25:F25"/>
    <mergeCell ref="E2:G2"/>
    <mergeCell ref="K2:O2"/>
    <mergeCell ref="C1:P1"/>
  </mergeCells>
  <printOptions/>
  <pageMargins left="0.5905511811023623" right="0.31496062992125984" top="0.15748031496062992" bottom="0.35433070866141736" header="0.11811023622047245" footer="0.236220472440944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Nilo</dc:creator>
  <cp:keywords/>
  <dc:description/>
  <cp:lastModifiedBy> </cp:lastModifiedBy>
  <cp:lastPrinted>2003-09-19T19:38:08Z</cp:lastPrinted>
  <dcterms:created xsi:type="dcterms:W3CDTF">2002-05-08T21:09:00Z</dcterms:created>
  <dcterms:modified xsi:type="dcterms:W3CDTF">2003-12-17T13:03:10Z</dcterms:modified>
  <cp:category/>
  <cp:version/>
  <cp:contentType/>
  <cp:contentStatus/>
</cp:coreProperties>
</file>